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_System do Komercjalizacji\Zarządzenia\Dla Ani Pauli finał\finał 04.01.2024\149.R.23\"/>
    </mc:Choice>
  </mc:AlternateContent>
  <xr:revisionPtr revIDLastSave="0" documentId="13_ncr:1_{3EA979F8-9D5B-42A0-9C52-F501985ACDB2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Wskaźnik Wydaj.Infrastrukt.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3" l="1"/>
  <c r="D31" i="3"/>
  <c r="D30" i="3"/>
  <c r="E32" i="3"/>
  <c r="E31" i="3"/>
</calcChain>
</file>

<file path=xl/sharedStrings.xml><?xml version="1.0" encoding="utf-8"?>
<sst xmlns="http://schemas.openxmlformats.org/spreadsheetml/2006/main" count="62" uniqueCount="62">
  <si>
    <t>Zarządzenie nr…............... w sprawie wprowadzenia systemu monitorowania wydajności infrastruktury – budynku Neofilologii – finansowanej ze środków Regionalnego Programu Operacyjnego dla Województwa Pomorskiego na lata 2007–2013 w związku z prowadzeniem działalności komercyjnej zwolnionej z opodatkowania podatkiem VAT</t>
  </si>
  <si>
    <t>Sprawozdanie z działalności komercyjnej Wydziału w danym kwartale</t>
  </si>
  <si>
    <t>I kwartał                 I i II kwartał                    I, II i III kwartał                             roczne</t>
  </si>
  <si>
    <t>Wydział:</t>
  </si>
  <si>
    <t>Rok:</t>
  </si>
  <si>
    <t>wpisać rok</t>
  </si>
  <si>
    <t>Lp.</t>
  </si>
  <si>
    <t>Kategoria</t>
  </si>
  <si>
    <t>Wartość 1)</t>
  </si>
  <si>
    <t>Odpłatne kursy doszkalające, szkolenia specjalistyczne i konferencje bez udziału sponsorów</t>
  </si>
  <si>
    <t>1.</t>
  </si>
  <si>
    <t>Liczba godzin wykorzystania sal na przeprowadzenie odpłatnych kursów doszkalających obliczona zgodnie z Wytycznymi opisanymi pod tabelą</t>
  </si>
  <si>
    <t>2.</t>
  </si>
  <si>
    <t>Liczba godzin wykorzystania sal na przeprowadzenie odpłatnych szkoleń specjalistycznych obiczona zgodnie z Wytycznymi opisanymi pod tabelą</t>
  </si>
  <si>
    <t>3.</t>
  </si>
  <si>
    <t>Liczba godzin wykorzystania sal na przeprowadzenie odpłatnych  konferencji bez udziału sponsorów obliczona zgodnie z Wytycznymi opisanymi pod tabelą</t>
  </si>
  <si>
    <t>Studenci i słuchacze studiów podyplomowych Wydziału 2)</t>
  </si>
  <si>
    <t>4.</t>
  </si>
  <si>
    <t>5.</t>
  </si>
  <si>
    <t>6.</t>
  </si>
  <si>
    <t>Liczba dni roboczych, godzin i sal</t>
  </si>
  <si>
    <t>7.</t>
  </si>
  <si>
    <t>Liczba dni roboczych w roku 3) (liczone wg. kalkulatora www.dnirobocze.pl)</t>
  </si>
  <si>
    <t>8.</t>
  </si>
  <si>
    <t>Liczba godzin 4)</t>
  </si>
  <si>
    <t>9.</t>
  </si>
  <si>
    <t>Liczba sal 5)</t>
  </si>
  <si>
    <t>SS – Struktura studentów:</t>
  </si>
  <si>
    <t>1) należy wpisać wartość w każdą pozycję (również wartości 0, jeśli takie wystąpią)</t>
  </si>
  <si>
    <t xml:space="preserve">3) wyliczone wg kalkulatora http://www.dnirobocze.pl/  </t>
  </si>
  <si>
    <t>4) należy wpisać 16</t>
  </si>
  <si>
    <t>5) należy podać liczbę aktualną, na podstawie oświadczenia Dziekana (Zał.3). 
Na dzień wejścia w zycie ZR 88/R/18 z dn.17.09.2018r. (zał. 4), liczba sal dla  budynku Neofilologii wynosila 72 sale.</t>
  </si>
  <si>
    <t xml:space="preserve">        …………………………………….                            ……………………………………….</t>
  </si>
  <si>
    <t xml:space="preserve">            Data i podpis osoby wypełniającej                                                Data i podpis Dziekana</t>
  </si>
  <si>
    <t>WYTYCZNE DO OBLICZANIA WYDAJNOŚCI INFRASTRUKTURY</t>
  </si>
  <si>
    <t>Liczbę godzin wykorzystania sal na przeprowadzenie odpłatnych kursów doszkalających, odpłatnych szkoleń specjalistycznych należy obliczyć ustalając łączne godzinowe zapotrzebowanie na sale dydaktyczne (różnego typu), zgodnie z poniższym przykładem:</t>
  </si>
  <si>
    <t xml:space="preserve">Zajęcia prowadzone w danym roku kalendarzowym obejmują 105 godzin w tym: 60 godzin wykładów, 15 godzin zajęć audytoryjnych i 30 godzin ćwiczeń lab. </t>
  </si>
  <si>
    <t xml:space="preserve">Wykład prowadzony jest dla wszystkich studentów jednocześnie. Zajęcia audytoryjne odbywają się w 2 grupach równolegle, a ćwiczenia realizowane są w 4 grupach. </t>
  </si>
  <si>
    <t>Łączną liczbę godzin wykorzystania sal obliczamy jako sumę iloczynów:</t>
  </si>
  <si>
    <t>Wykłady = 1x60 godzin = 60 godzin</t>
  </si>
  <si>
    <t xml:space="preserve">Zajęcia audytoryjne = 2x15 =30 </t>
  </si>
  <si>
    <t>Ćwiczenia = 4x30 = 120</t>
  </si>
  <si>
    <t>Razem= (1x60)+(2x15)+(4x30)=210</t>
  </si>
  <si>
    <t>Liczba godzin wykorzystania sal na przeprowadzenie odpłatnych  konferencji bez udziału sponsorów  powinna być obliczona zgodnie z poniższym przykładem:</t>
  </si>
  <si>
    <t xml:space="preserve">Organizując konferencję zaplanowano:  jedną sesję plenarną trwającą łącznie ponad 5 godzin, prowadzoną w jednej Sali oraz dwa panele dyskusyjne odbywające się równocześnie w  odrębnych salach, z których każdy trwa mniej niż 5 godzin.   </t>
  </si>
  <si>
    <t>Do obliczenia wykorzystania infrastruktury przyjmujemy założenie, że jeżeli zapotrzebowanie na salę w której odbywa się konferencja wynosi ponad 5 godzin w jednym dniu, do obliczeń przyjmyje się 10 godzin, zaś jeżeli zapotrzebowanie nie przekracza 5 godzin dzienne, przyjmuje się 5 godzin. Łączną liczbę godzin wykorzystania sal obliczamy jako sumę iloczynów:</t>
  </si>
  <si>
    <t>sesja plenarna 1x pow. 5 godzin = 10 godzin</t>
  </si>
  <si>
    <t>panele =  2 x poniżej 5 godzin = 10 godzin (2*5)</t>
  </si>
  <si>
    <t>Razem= 10 + 10 =20</t>
  </si>
  <si>
    <t>10.</t>
  </si>
  <si>
    <t>11.</t>
  </si>
  <si>
    <r>
      <t xml:space="preserve">2) należy wskazać dane wg stanu na ostatni dzień danego kwartału z </t>
    </r>
    <r>
      <rPr>
        <b/>
        <sz val="12"/>
        <rFont val="Times New Roman"/>
        <family val="1"/>
        <charset val="238"/>
      </rPr>
      <t>akademickiego systemu teleinformatycznego służącego do obsługi procesu kształcenia</t>
    </r>
  </si>
  <si>
    <r>
      <t xml:space="preserve">Liczba studentów uczestniczących w programach wymiany w danym Budynku </t>
    </r>
    <r>
      <rPr>
        <b/>
        <sz val="12"/>
        <color theme="1"/>
        <rFont val="Times New Roman"/>
        <family val="1"/>
        <charset val="238"/>
      </rPr>
      <t>odpłatnie</t>
    </r>
  </si>
  <si>
    <r>
      <t xml:space="preserve">Liczba słuchaczy studiów podyplomowych kształconych w danym Budynku </t>
    </r>
    <r>
      <rPr>
        <b/>
        <sz val="12"/>
        <color theme="1"/>
        <rFont val="Times New Roman"/>
        <family val="1"/>
        <charset val="238"/>
      </rPr>
      <t>odpłatnie</t>
    </r>
  </si>
  <si>
    <r>
      <t xml:space="preserve">Liczba (1) studentów będących obywatelami RP kształconych w danym Budynku </t>
    </r>
    <r>
      <rPr>
        <b/>
        <sz val="12"/>
        <color theme="1"/>
        <rFont val="Times New Roman"/>
        <family val="1"/>
        <charset val="238"/>
      </rPr>
      <t>nieodpłatnie</t>
    </r>
    <r>
      <rPr>
        <sz val="12"/>
        <color theme="1"/>
        <rFont val="Times New Roman"/>
        <family val="1"/>
        <charset val="238"/>
      </rPr>
      <t xml:space="preserve"> na studiach I, II i III stopnia zgodnie z przepisami Ustawy z dnia 20 lipca 2018r. Prawo o szkolnictwie wyższym i nauce ( Dz.U.z 2023r. poz. 742 ze zm.) oraz (2) cudzoziemców korzystających z infrastruktury w danym Budynku w toku studiów I, II i III stopnia, zwolnionych z odpłatności za kształcenie na mocy Ustawy  prawo o szkolnictwie wyższym i nauce (zob. art.324).   </t>
    </r>
  </si>
  <si>
    <r>
      <t xml:space="preserve">Liczba studentów uczestniczących w programach wymiany, w tym ERASMUS, w danym Budynku </t>
    </r>
    <r>
      <rPr>
        <b/>
        <sz val="12"/>
        <color theme="1"/>
        <rFont val="Times New Roman"/>
        <family val="1"/>
        <charset val="238"/>
      </rPr>
      <t xml:space="preserve">nieodpłatnie </t>
    </r>
  </si>
  <si>
    <r>
      <t xml:space="preserve">Liczba studentów studiów stacjonarnych i niestacjonarnych I, II i III stopnia kształconych w danym Budynku </t>
    </r>
    <r>
      <rPr>
        <b/>
        <sz val="12"/>
        <color theme="1"/>
        <rFont val="Times New Roman"/>
        <family val="1"/>
        <charset val="238"/>
      </rPr>
      <t>odpłatnie</t>
    </r>
    <r>
      <rPr>
        <sz val="12"/>
        <color theme="1"/>
        <rFont val="Times New Roman"/>
        <family val="1"/>
        <charset val="238"/>
      </rPr>
      <t xml:space="preserve">, tj. np. cudzoziemców, których nie obejmuje zwolnienie, o którym mowa w art. 324 Ustawy z dnia 20 lipca 2018r. Prawo o szkolnictwie wyższym i nauce ( Dz.U.z 2023r. poz. 742 ze zm.) oraz obywateli RP uiszczających odpłatność (czesne) za kształcenie np. z tytułu kształcenia na studiach prowadzonych w j. angielskim  </t>
    </r>
  </si>
  <si>
    <t>CWK – całkowita wydajność infrastruktury wykorzystywanej na potrzeby dozwolonej działalności pomocniczej związanej z kształceniem</t>
  </si>
  <si>
    <t>% Wk – procent wydajności infrastruktury na cele związane z kształceniem:</t>
  </si>
  <si>
    <t>Filologiczny - budynek Neofilologii</t>
  </si>
  <si>
    <t>Zarządzenie nr 149/R/23 Rektora Uniwersytetu Gdańskiego z dnia 29 grudnia 2023 roku w sprawie wprowadzenia systemu monitorowania wydajności infrastruktury – budynku Neofilologii – finansowanej ze środków Regionalnego Programu Operacyjnego dla Województwa Pomorskiego na lata 2007–2013 w związku z prowadzeniem działalności komercyjnej</t>
  </si>
  <si>
    <t>Załącznik nr 2  do zarządzenia Rektora UG nr 149/R/23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</si>
</sst>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0%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theme="1" tint="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1" applyNumberFormat="1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 applyProtection="1">
      <alignment vertical="center"/>
    </xf>
    <xf numFmtId="10" fontId="2" fillId="0" borderId="0" xfId="0" applyNumberFormat="1" applyFont="1" applyAlignment="1">
      <alignment vertical="center"/>
    </xf>
    <xf numFmtId="4" fontId="2" fillId="8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left" vertical="center"/>
    </xf>
    <xf numFmtId="4" fontId="2" fillId="9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165" fontId="2" fillId="0" borderId="0" xfId="1" applyNumberFormat="1" applyFont="1" applyAlignment="1" applyProtection="1">
      <alignment vertical="center"/>
    </xf>
    <xf numFmtId="0" fontId="2" fillId="8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CA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7</xdr:row>
      <xdr:rowOff>42333</xdr:rowOff>
    </xdr:from>
    <xdr:to>
      <xdr:col>1</xdr:col>
      <xdr:colOff>400051</xdr:colOff>
      <xdr:row>8</xdr:row>
      <xdr:rowOff>3175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BFFE8386-93D8-4E01-867E-5005A6C4F6FC}"/>
            </a:ext>
          </a:extLst>
        </xdr:cNvPr>
        <xdr:cNvSpPr/>
      </xdr:nvSpPr>
      <xdr:spPr>
        <a:xfrm>
          <a:off x="899584" y="1301750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946150</xdr:colOff>
      <xdr:row>7</xdr:row>
      <xdr:rowOff>25400</xdr:rowOff>
    </xdr:from>
    <xdr:to>
      <xdr:col>2</xdr:col>
      <xdr:colOff>1060450</xdr:colOff>
      <xdr:row>7</xdr:row>
      <xdr:rowOff>187325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BFBA9C9B-5F77-40EB-B418-4F12C9FDE7C9}"/>
            </a:ext>
          </a:extLst>
        </xdr:cNvPr>
        <xdr:cNvSpPr/>
      </xdr:nvSpPr>
      <xdr:spPr>
        <a:xfrm>
          <a:off x="2173817" y="1284817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2410883</xdr:colOff>
      <xdr:row>7</xdr:row>
      <xdr:rowOff>29633</xdr:rowOff>
    </xdr:from>
    <xdr:to>
      <xdr:col>2</xdr:col>
      <xdr:colOff>2525183</xdr:colOff>
      <xdr:row>7</xdr:row>
      <xdr:rowOff>191558</xdr:rowOff>
    </xdr:to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44B892F7-08CC-4EAA-8A41-6A39314BA8FE}"/>
            </a:ext>
          </a:extLst>
        </xdr:cNvPr>
        <xdr:cNvSpPr/>
      </xdr:nvSpPr>
      <xdr:spPr>
        <a:xfrm>
          <a:off x="3638550" y="1289050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4450291</xdr:colOff>
      <xdr:row>7</xdr:row>
      <xdr:rowOff>27517</xdr:rowOff>
    </xdr:from>
    <xdr:to>
      <xdr:col>2</xdr:col>
      <xdr:colOff>4564591</xdr:colOff>
      <xdr:row>7</xdr:row>
      <xdr:rowOff>189442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15FBACCC-341E-4C72-877F-837949DC845A}"/>
            </a:ext>
          </a:extLst>
        </xdr:cNvPr>
        <xdr:cNvSpPr/>
      </xdr:nvSpPr>
      <xdr:spPr>
        <a:xfrm>
          <a:off x="5764741" y="2084917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view="pageLayout" zoomScale="80" zoomScaleNormal="90" zoomScalePageLayoutView="80" workbookViewId="0">
      <selection activeCell="E9" sqref="E9"/>
    </sheetView>
  </sheetViews>
  <sheetFormatPr defaultColWidth="9.109375" defaultRowHeight="15.6" x14ac:dyDescent="0.3"/>
  <cols>
    <col min="1" max="2" width="9.109375" style="1"/>
    <col min="3" max="3" width="72.109375" style="1" customWidth="1"/>
    <col min="4" max="4" width="23" style="1" customWidth="1"/>
    <col min="5" max="5" width="25.109375" style="1" customWidth="1"/>
    <col min="6" max="6" width="12.5546875" style="1" customWidth="1"/>
    <col min="7" max="16384" width="9.109375" style="1"/>
  </cols>
  <sheetData>
    <row r="1" spans="1:5" ht="15.75" customHeight="1" x14ac:dyDescent="0.3">
      <c r="A1" s="28" t="s">
        <v>60</v>
      </c>
      <c r="B1" s="29"/>
      <c r="C1" s="29"/>
      <c r="D1" s="29"/>
      <c r="E1" s="29"/>
    </row>
    <row r="2" spans="1:5" x14ac:dyDescent="0.3">
      <c r="A2" s="29"/>
      <c r="B2" s="29"/>
      <c r="C2" s="29"/>
      <c r="D2" s="29"/>
      <c r="E2" s="29"/>
    </row>
    <row r="4" spans="1:5" x14ac:dyDescent="0.3">
      <c r="D4" s="2" t="s">
        <v>61</v>
      </c>
    </row>
    <row r="5" spans="1:5" x14ac:dyDescent="0.3">
      <c r="D5" s="2"/>
    </row>
    <row r="6" spans="1:5" ht="36" customHeight="1" x14ac:dyDescent="0.3">
      <c r="C6" s="3" t="s">
        <v>1</v>
      </c>
      <c r="D6" s="4"/>
      <c r="E6" s="4"/>
    </row>
    <row r="8" spans="1:5" x14ac:dyDescent="0.3">
      <c r="C8" s="1" t="s">
        <v>2</v>
      </c>
    </row>
    <row r="9" spans="1:5" x14ac:dyDescent="0.3">
      <c r="B9" s="5"/>
    </row>
    <row r="10" spans="1:5" ht="17.399999999999999" x14ac:dyDescent="0.3">
      <c r="B10" s="4" t="s">
        <v>3</v>
      </c>
      <c r="C10" s="6" t="s">
        <v>59</v>
      </c>
    </row>
    <row r="11" spans="1:5" ht="17.399999999999999" x14ac:dyDescent="0.3">
      <c r="B11" s="4" t="s">
        <v>4</v>
      </c>
      <c r="C11" s="6" t="s">
        <v>5</v>
      </c>
    </row>
    <row r="13" spans="1:5" x14ac:dyDescent="0.3">
      <c r="B13" s="7" t="s">
        <v>6</v>
      </c>
      <c r="C13" s="8" t="s">
        <v>7</v>
      </c>
      <c r="D13" s="8" t="s">
        <v>8</v>
      </c>
    </row>
    <row r="14" spans="1:5" ht="24" customHeight="1" x14ac:dyDescent="0.3">
      <c r="B14" s="51" t="s">
        <v>9</v>
      </c>
      <c r="C14" s="52"/>
      <c r="D14" s="53"/>
    </row>
    <row r="15" spans="1:5" ht="31.2" x14ac:dyDescent="0.3">
      <c r="B15" s="9" t="s">
        <v>10</v>
      </c>
      <c r="C15" s="10" t="s">
        <v>11</v>
      </c>
      <c r="D15" s="11"/>
    </row>
    <row r="16" spans="1:5" ht="31.2" x14ac:dyDescent="0.3">
      <c r="B16" s="9" t="s">
        <v>12</v>
      </c>
      <c r="C16" s="10" t="s">
        <v>13</v>
      </c>
      <c r="D16" s="11"/>
    </row>
    <row r="17" spans="2:7" ht="45.75" customHeight="1" x14ac:dyDescent="0.3">
      <c r="B17" s="9" t="s">
        <v>14</v>
      </c>
      <c r="C17" s="10" t="s">
        <v>15</v>
      </c>
      <c r="D17" s="11"/>
    </row>
    <row r="18" spans="2:7" ht="27.6" customHeight="1" x14ac:dyDescent="0.3">
      <c r="B18" s="54" t="s">
        <v>16</v>
      </c>
      <c r="C18" s="54"/>
      <c r="D18" s="54"/>
    </row>
    <row r="19" spans="2:7" ht="93.6" x14ac:dyDescent="0.3">
      <c r="B19" s="9" t="s">
        <v>17</v>
      </c>
      <c r="C19" s="12" t="s">
        <v>56</v>
      </c>
      <c r="D19" s="13"/>
      <c r="F19" s="14"/>
      <c r="G19" s="14"/>
    </row>
    <row r="20" spans="2:7" ht="28.5" customHeight="1" x14ac:dyDescent="0.3">
      <c r="B20" s="9" t="s">
        <v>18</v>
      </c>
      <c r="C20" s="12" t="s">
        <v>52</v>
      </c>
      <c r="D20" s="13"/>
      <c r="F20" s="14"/>
      <c r="G20" s="14"/>
    </row>
    <row r="21" spans="2:7" ht="28.5" customHeight="1" x14ac:dyDescent="0.3">
      <c r="B21" s="9" t="s">
        <v>19</v>
      </c>
      <c r="C21" s="12" t="s">
        <v>53</v>
      </c>
      <c r="D21" s="13"/>
      <c r="F21" s="14"/>
      <c r="G21" s="14"/>
    </row>
    <row r="22" spans="2:7" ht="109.2" x14ac:dyDescent="0.3">
      <c r="B22" s="9" t="s">
        <v>21</v>
      </c>
      <c r="C22" s="10" t="s">
        <v>54</v>
      </c>
      <c r="D22" s="11"/>
      <c r="F22" s="15"/>
      <c r="G22" s="15"/>
    </row>
    <row r="23" spans="2:7" ht="34.200000000000003" customHeight="1" x14ac:dyDescent="0.3">
      <c r="B23" s="9" t="s">
        <v>23</v>
      </c>
      <c r="C23" s="10" t="s">
        <v>55</v>
      </c>
      <c r="D23" s="11"/>
      <c r="F23" s="15"/>
      <c r="G23" s="15"/>
    </row>
    <row r="24" spans="2:7" ht="24" customHeight="1" x14ac:dyDescent="0.3">
      <c r="B24" s="55" t="s">
        <v>20</v>
      </c>
      <c r="C24" s="56"/>
      <c r="D24" s="57"/>
    </row>
    <row r="25" spans="2:7" x14ac:dyDescent="0.3">
      <c r="B25" s="9" t="s">
        <v>25</v>
      </c>
      <c r="C25" s="10" t="s">
        <v>22</v>
      </c>
      <c r="D25" s="11"/>
    </row>
    <row r="26" spans="2:7" x14ac:dyDescent="0.3">
      <c r="B26" s="9" t="s">
        <v>49</v>
      </c>
      <c r="C26" s="10" t="s">
        <v>24</v>
      </c>
      <c r="D26" s="11">
        <v>16</v>
      </c>
      <c r="F26" s="14"/>
      <c r="G26" s="14"/>
    </row>
    <row r="27" spans="2:7" x14ac:dyDescent="0.3">
      <c r="B27" s="9" t="s">
        <v>50</v>
      </c>
      <c r="C27" s="10" t="s">
        <v>26</v>
      </c>
      <c r="D27" s="11"/>
      <c r="F27" s="14"/>
      <c r="G27" s="14"/>
    </row>
    <row r="28" spans="2:7" x14ac:dyDescent="0.3">
      <c r="B28" s="16"/>
      <c r="C28" s="17"/>
      <c r="D28" s="18"/>
      <c r="E28" s="14"/>
      <c r="F28" s="19"/>
      <c r="G28" s="19"/>
    </row>
    <row r="29" spans="2:7" x14ac:dyDescent="0.3">
      <c r="F29" s="20"/>
      <c r="G29" s="20"/>
    </row>
    <row r="30" spans="2:7" ht="36.6" customHeight="1" x14ac:dyDescent="0.3">
      <c r="C30" s="27" t="s">
        <v>57</v>
      </c>
      <c r="D30" s="21">
        <f>D25*D26*D27</f>
        <v>0</v>
      </c>
    </row>
    <row r="31" spans="2:7" ht="33" customHeight="1" x14ac:dyDescent="0.3">
      <c r="C31" s="22" t="s">
        <v>27</v>
      </c>
      <c r="D31" s="23" t="str">
        <f>IF(COUNT(D19,D20,D21,D22,D23)=5,(((D19+D20+D21)/(D19+D20+D21+D22+D23))*100),"")</f>
        <v/>
      </c>
      <c r="E31" s="1" t="str">
        <f>IF(COUNT(E22,E19,E20)=3,(((E20+E19)/(E22+E19+E20))*100),"")</f>
        <v/>
      </c>
      <c r="G31" s="14"/>
    </row>
    <row r="32" spans="2:7" ht="42.75" customHeight="1" x14ac:dyDescent="0.3">
      <c r="C32" s="24" t="s">
        <v>58</v>
      </c>
      <c r="D32" s="25" t="str">
        <f>IF(COUNT(D15,D16,D17,D19,D20,D21,D22,D23,D25,D26,D27)=11,((((D30)*(D31/100)+((D15+D16+D17)))/D30)*100),"")</f>
        <v/>
      </c>
      <c r="E32" s="1" t="str">
        <f>IF(COUNT(E15,E16,E17,E19,E20,E22,E25,E26,E27)=9,((((E30)*(E31/100)+((E15+E16+E17)))/E30)*100),"")</f>
        <v/>
      </c>
      <c r="G32" s="14"/>
    </row>
    <row r="33" spans="1:7" x14ac:dyDescent="0.3">
      <c r="F33" s="14"/>
      <c r="G33" s="14"/>
    </row>
    <row r="34" spans="1:7" x14ac:dyDescent="0.3">
      <c r="B34" s="42" t="s">
        <v>28</v>
      </c>
      <c r="C34" s="42"/>
      <c r="D34" s="42"/>
      <c r="F34" s="14"/>
      <c r="G34" s="14"/>
    </row>
    <row r="35" spans="1:7" ht="39.6" customHeight="1" x14ac:dyDescent="0.3">
      <c r="B35" s="50" t="s">
        <v>51</v>
      </c>
      <c r="C35" s="50"/>
      <c r="D35" s="50"/>
      <c r="F35" s="14"/>
      <c r="G35" s="14"/>
    </row>
    <row r="36" spans="1:7" x14ac:dyDescent="0.3">
      <c r="B36" s="40" t="s">
        <v>29</v>
      </c>
      <c r="C36" s="40"/>
      <c r="D36" s="40"/>
      <c r="F36" s="19"/>
      <c r="G36" s="26"/>
    </row>
    <row r="37" spans="1:7" x14ac:dyDescent="0.3">
      <c r="B37" s="1" t="s">
        <v>30</v>
      </c>
      <c r="G37" s="20"/>
    </row>
    <row r="38" spans="1:7" ht="35.25" customHeight="1" x14ac:dyDescent="0.3">
      <c r="B38" s="43" t="s">
        <v>31</v>
      </c>
      <c r="C38" s="43"/>
      <c r="D38" s="43"/>
      <c r="E38" s="43"/>
      <c r="G38" s="20"/>
    </row>
    <row r="42" spans="1:7" x14ac:dyDescent="0.3">
      <c r="C42" s="1" t="s">
        <v>32</v>
      </c>
    </row>
    <row r="43" spans="1:7" x14ac:dyDescent="0.3">
      <c r="C43" s="1" t="s">
        <v>33</v>
      </c>
    </row>
    <row r="45" spans="1:7" ht="15.75" customHeight="1" x14ac:dyDescent="0.3">
      <c r="A45" s="28" t="s">
        <v>0</v>
      </c>
      <c r="B45" s="29"/>
      <c r="C45" s="29"/>
      <c r="D45" s="29"/>
      <c r="E45" s="29"/>
    </row>
    <row r="46" spans="1:7" x14ac:dyDescent="0.3">
      <c r="A46" s="29"/>
      <c r="B46" s="29"/>
      <c r="C46" s="29"/>
      <c r="D46" s="29"/>
      <c r="E46" s="29"/>
    </row>
    <row r="49" spans="3:5" x14ac:dyDescent="0.3">
      <c r="C49" s="44" t="s">
        <v>34</v>
      </c>
      <c r="D49" s="44"/>
      <c r="E49" s="44"/>
    </row>
    <row r="51" spans="3:5" ht="51.75" customHeight="1" x14ac:dyDescent="0.3">
      <c r="C51" s="45" t="s">
        <v>35</v>
      </c>
      <c r="D51" s="46"/>
      <c r="E51" s="46"/>
    </row>
    <row r="52" spans="3:5" ht="45" customHeight="1" x14ac:dyDescent="0.3">
      <c r="C52" s="46" t="s">
        <v>36</v>
      </c>
      <c r="D52" s="46"/>
      <c r="E52" s="46"/>
    </row>
    <row r="53" spans="3:5" ht="45" customHeight="1" x14ac:dyDescent="0.3">
      <c r="C53" s="46" t="s">
        <v>37</v>
      </c>
      <c r="D53" s="46"/>
      <c r="E53" s="46"/>
    </row>
    <row r="54" spans="3:5" x14ac:dyDescent="0.3">
      <c r="C54" s="47" t="s">
        <v>38</v>
      </c>
      <c r="D54" s="48"/>
      <c r="E54" s="49"/>
    </row>
    <row r="55" spans="3:5" x14ac:dyDescent="0.3">
      <c r="C55" s="39" t="s">
        <v>39</v>
      </c>
      <c r="D55" s="40"/>
      <c r="E55" s="41"/>
    </row>
    <row r="56" spans="3:5" x14ac:dyDescent="0.3">
      <c r="C56" s="39" t="s">
        <v>40</v>
      </c>
      <c r="D56" s="40"/>
      <c r="E56" s="41"/>
    </row>
    <row r="57" spans="3:5" x14ac:dyDescent="0.3">
      <c r="C57" s="39" t="s">
        <v>41</v>
      </c>
      <c r="D57" s="40"/>
      <c r="E57" s="41"/>
    </row>
    <row r="58" spans="3:5" x14ac:dyDescent="0.3">
      <c r="C58" s="61" t="s">
        <v>42</v>
      </c>
      <c r="D58" s="62"/>
      <c r="E58" s="63"/>
    </row>
    <row r="59" spans="3:5" x14ac:dyDescent="0.3">
      <c r="C59" s="64"/>
      <c r="D59" s="64"/>
      <c r="E59" s="64"/>
    </row>
    <row r="60" spans="3:5" ht="36.75" customHeight="1" x14ac:dyDescent="0.3">
      <c r="C60" s="65" t="s">
        <v>43</v>
      </c>
      <c r="D60" s="66"/>
      <c r="E60" s="67"/>
    </row>
    <row r="61" spans="3:5" x14ac:dyDescent="0.3">
      <c r="C61" s="68"/>
      <c r="D61" s="62"/>
      <c r="E61" s="63"/>
    </row>
    <row r="62" spans="3:5" ht="43.5" customHeight="1" x14ac:dyDescent="0.3">
      <c r="C62" s="30" t="s">
        <v>44</v>
      </c>
      <c r="D62" s="31"/>
      <c r="E62" s="32"/>
    </row>
    <row r="63" spans="3:5" ht="60" customHeight="1" x14ac:dyDescent="0.3">
      <c r="C63" s="30" t="s">
        <v>45</v>
      </c>
      <c r="D63" s="31"/>
      <c r="E63" s="32"/>
    </row>
    <row r="64" spans="3:5" x14ac:dyDescent="0.3">
      <c r="C64" s="33" t="s">
        <v>46</v>
      </c>
      <c r="D64" s="34"/>
      <c r="E64" s="35"/>
    </row>
    <row r="65" spans="3:5" x14ac:dyDescent="0.3">
      <c r="C65" s="36" t="s">
        <v>47</v>
      </c>
      <c r="D65" s="37"/>
      <c r="E65" s="38"/>
    </row>
    <row r="66" spans="3:5" x14ac:dyDescent="0.3">
      <c r="C66" s="58" t="s">
        <v>48</v>
      </c>
      <c r="D66" s="59"/>
      <c r="E66" s="60"/>
    </row>
  </sheetData>
  <mergeCells count="25">
    <mergeCell ref="B18:D18"/>
    <mergeCell ref="B24:D24"/>
    <mergeCell ref="C66:E66"/>
    <mergeCell ref="C56:E56"/>
    <mergeCell ref="C57:E57"/>
    <mergeCell ref="C58:E58"/>
    <mergeCell ref="C59:E59"/>
    <mergeCell ref="C60:E61"/>
    <mergeCell ref="C62:E62"/>
    <mergeCell ref="A1:E2"/>
    <mergeCell ref="A45:E46"/>
    <mergeCell ref="C63:E63"/>
    <mergeCell ref="C64:E64"/>
    <mergeCell ref="C65:E65"/>
    <mergeCell ref="C55:E55"/>
    <mergeCell ref="B34:D34"/>
    <mergeCell ref="B36:D36"/>
    <mergeCell ref="B38:E38"/>
    <mergeCell ref="C49:E49"/>
    <mergeCell ref="C51:E51"/>
    <mergeCell ref="C52:E52"/>
    <mergeCell ref="C53:E53"/>
    <mergeCell ref="C54:E54"/>
    <mergeCell ref="B35:D35"/>
    <mergeCell ref="B14:D14"/>
  </mergeCells>
  <pageMargins left="0.39370078740157483" right="0.39370078740157483" top="0.74803149606299213" bottom="0.74803149606299213" header="0.31496062992125984" footer="0.31496062992125984"/>
  <pageSetup paperSize="9" scale="64" fitToHeight="2" orientation="portrait" r:id="rId1"/>
  <headerFooter>
    <oddFooter>&amp;C&amp;"Times New Roman,Normalny"&amp;P/&amp;N</oddFooter>
  </headerFooter>
  <rowBreaks count="1" manualBreakCount="1">
    <brk id="4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BBC4009D4F70438495D1DABF63D77E" ma:contentTypeVersion="10" ma:contentTypeDescription="Create a new document." ma:contentTypeScope="" ma:versionID="b46b93ca5691635f5821223018be2ed4">
  <xsd:schema xmlns:xsd="http://www.w3.org/2001/XMLSchema" xmlns:xs="http://www.w3.org/2001/XMLSchema" xmlns:p="http://schemas.microsoft.com/office/2006/metadata/properties" xmlns:ns2="6a19b21c-b32d-4a8d-b537-7fdfee8e5b2c" xmlns:ns3="1a7c97c5-6d3c-477e-915f-53944ba35d7d" targetNamespace="http://schemas.microsoft.com/office/2006/metadata/properties" ma:root="true" ma:fieldsID="1c07452393b4c74ef0cc58e3f50a8326" ns2:_="" ns3:_="">
    <xsd:import namespace="6a19b21c-b32d-4a8d-b537-7fdfee8e5b2c"/>
    <xsd:import namespace="1a7c97c5-6d3c-477e-915f-53944ba35d7d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9b21c-b32d-4a8d-b537-7fdfee8e5b2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2886515-a33b-4847-91c7-1e842a7fd5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c97c5-6d3c-477e-915f-53944ba35d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19b21c-b32d-4a8d-b537-7fdfee8e5b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6B5712-72AE-4C4F-9620-0009F7442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9b21c-b32d-4a8d-b537-7fdfee8e5b2c"/>
    <ds:schemaRef ds:uri="1a7c97c5-6d3c-477e-915f-53944ba35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1F785-00D9-4747-B9B0-979EF61CE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2A86E1-1E4A-4E41-A4BE-671262DA8EBC}">
  <ds:schemaRefs>
    <ds:schemaRef ds:uri="http://schemas.microsoft.com/office/2006/metadata/properties"/>
    <ds:schemaRef ds:uri="http://schemas.microsoft.com/office/infopath/2007/PartnerControls"/>
    <ds:schemaRef ds:uri="6a19b21c-b32d-4a8d-b537-7fdfee8e5b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 Wydaj.Infrastrukt. </vt:lpstr>
    </vt:vector>
  </TitlesOfParts>
  <Manager/>
  <Company>Uniwersytet Gdański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Weronis</dc:creator>
  <cp:keywords/>
  <dc:description/>
  <cp:lastModifiedBy>monika.adamczuk</cp:lastModifiedBy>
  <cp:revision/>
  <dcterms:created xsi:type="dcterms:W3CDTF">2018-02-21T07:10:06Z</dcterms:created>
  <dcterms:modified xsi:type="dcterms:W3CDTF">2024-01-04T09:53:15Z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0x0101004EBBC4009D4F70438495D1DABF63D77E</vt:lpwstr>
  </property>
  <property fmtid="{D5CDD505-2E9C-101B-9397-08002B2CF9AE}" pid="3" name="MediaServiceImageTags">
    <vt:lpwstr/>
  </property>
</Properties>
</file>